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 activeTab="2"/>
  </bookViews>
  <sheets>
    <sheet name="7кл.(м)" sheetId="2" r:id="rId1"/>
    <sheet name="8кл.(м)" sheetId="8" r:id="rId2"/>
    <sheet name="9кл.(м)" sheetId="4" r:id="rId3"/>
  </sheets>
  <calcPr calcId="145621"/>
</workbook>
</file>

<file path=xl/calcChain.xml><?xml version="1.0" encoding="utf-8"?>
<calcChain xmlns="http://schemas.openxmlformats.org/spreadsheetml/2006/main">
  <c r="G12" i="2" l="1"/>
  <c r="G13" i="2"/>
  <c r="G14" i="2"/>
  <c r="G16" i="2"/>
  <c r="G15" i="2"/>
  <c r="G9" i="2"/>
  <c r="G10" i="2"/>
  <c r="H9" i="4"/>
  <c r="G9" i="4"/>
  <c r="H13" i="8"/>
  <c r="H11" i="8"/>
  <c r="H14" i="8"/>
  <c r="H12" i="8"/>
  <c r="H10" i="8"/>
  <c r="H9" i="8"/>
  <c r="H15" i="8"/>
  <c r="H17" i="8"/>
  <c r="H18" i="8"/>
  <c r="H19" i="8"/>
  <c r="H16" i="8"/>
  <c r="G9" i="8"/>
  <c r="G10" i="8"/>
  <c r="G12" i="8"/>
  <c r="G14" i="8"/>
  <c r="G11" i="8"/>
  <c r="G13" i="8"/>
  <c r="G15" i="8"/>
  <c r="H10" i="2"/>
  <c r="H9" i="2"/>
  <c r="H15" i="2"/>
  <c r="H17" i="2"/>
  <c r="H16" i="2"/>
  <c r="H14" i="2"/>
  <c r="H13" i="2"/>
  <c r="H12" i="2"/>
  <c r="H11" i="2"/>
  <c r="G11" i="2"/>
  <c r="H18" i="2"/>
</calcChain>
</file>

<file path=xl/sharedStrings.xml><?xml version="1.0" encoding="utf-8"?>
<sst xmlns="http://schemas.openxmlformats.org/spreadsheetml/2006/main" count="167" uniqueCount="61">
  <si>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</si>
  <si>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</si>
  <si>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</si>
  <si>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</si>
  <si>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</si>
  <si>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</si>
  <si>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</si>
  <si>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</si>
  <si>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</si>
  <si>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</si>
  <si>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</si>
  <si>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</si>
  <si>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</si>
  <si>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</si>
  <si>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</si>
  <si>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м</t>
  </si>
  <si>
    <t>Место</t>
  </si>
  <si>
    <t xml:space="preserve"> </t>
  </si>
  <si>
    <t>Левин Артем Сергеевич</t>
  </si>
  <si>
    <t>муниципального этапа олимпиады по Технологии (2017-2018 г.)</t>
  </si>
  <si>
    <t>Валиев Даниил Анфисович</t>
  </si>
  <si>
    <t>Малашенко Наталья Михайловна</t>
  </si>
  <si>
    <t>Малашкевич Станислав Михайлович</t>
  </si>
  <si>
    <t>Хаймин Александр Александрович</t>
  </si>
  <si>
    <t>Борисова Наталья Николаевна</t>
  </si>
  <si>
    <t>Никитин Антон Владимирович</t>
  </si>
  <si>
    <t>Атаева Ольга Курбановна</t>
  </si>
  <si>
    <t>Филимонов Владислав Александрович</t>
  </si>
  <si>
    <t>Двоскин Павел Александрович</t>
  </si>
  <si>
    <t>Мохов Иван Сергеевич</t>
  </si>
  <si>
    <t>Радаев Антон Евгеньевич</t>
  </si>
  <si>
    <t>Юровских Вячеслав Александрович</t>
  </si>
  <si>
    <t>Шаяхметов Фанил Халилович</t>
  </si>
  <si>
    <t>Таушканов Александр Евгеньевич</t>
  </si>
  <si>
    <t>Иванов Степан Александрович</t>
  </si>
  <si>
    <t>Некрасов Дмитрий Викторович</t>
  </si>
  <si>
    <t>Щепкина Мария Викторовна</t>
  </si>
  <si>
    <t>Абзалов Никита Айратович</t>
  </si>
  <si>
    <t>Шабунин Артем Игорьевич</t>
  </si>
  <si>
    <t>Сыроешкин Игорь Денисович</t>
  </si>
  <si>
    <t xml:space="preserve">Караченцев Александр Генадьевич </t>
  </si>
  <si>
    <t>Лапин Матвей Вячеславович</t>
  </si>
  <si>
    <t>Устюжанин Александр Сергеевич</t>
  </si>
  <si>
    <t>Фоминых Семен Сергеевич</t>
  </si>
  <si>
    <t xml:space="preserve">Кожевников Иван Андреевич </t>
  </si>
  <si>
    <t>Сагдиев Тимур Равильевич</t>
  </si>
  <si>
    <t>Замарин Игорь Олегович</t>
  </si>
  <si>
    <t>Председатель комиссии: Соломеин И.А</t>
  </si>
  <si>
    <t>Члены комиссии: Попов С.Д.</t>
  </si>
  <si>
    <t>Щепкина М. В.</t>
  </si>
  <si>
    <t>Атаева О.К.</t>
  </si>
  <si>
    <t>Борисова Н.Н.</t>
  </si>
  <si>
    <t>Шульга В.А.</t>
  </si>
  <si>
    <t>Малашенко Н.М.</t>
  </si>
  <si>
    <t>I</t>
  </si>
  <si>
    <t>II</t>
  </si>
  <si>
    <t>III</t>
  </si>
  <si>
    <t>победитель</t>
  </si>
  <si>
    <t>призер</t>
  </si>
  <si>
    <t>участник</t>
  </si>
  <si>
    <t>учатник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</si>
</sst>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/>
    <xf numFmtId="0" fontId="10" fillId="0" borderId="1" xfId="0" applyFont="1" applyBorder="1"/>
    <xf numFmtId="0" fontId="4" fillId="0" borderId="1" xfId="0" applyFont="1" applyBorder="1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7" zoomScaleNormal="87" workbookViewId="0">
      <selection activeCell="F34" sqref="F34"/>
    </sheetView>
  </sheetViews>
  <sheetFormatPr defaultRowHeight="15" x14ac:dyDescent="0.25"/>
  <cols>
    <col min="1" max="1" width="6.140625" customWidth="1"/>
    <col min="2" max="2" width="42.42578125" customWidth="1"/>
    <col min="3" max="3" width="7.42578125" customWidth="1"/>
    <col min="4" max="4" width="38.85546875" customWidth="1"/>
    <col min="9" max="9" width="6.28515625" customWidth="1"/>
    <col min="12" max="12" width="14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8" x14ac:dyDescent="0.25">
      <c r="A6" s="26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9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16</v>
      </c>
      <c r="L8" s="4" t="s">
        <v>14</v>
      </c>
    </row>
    <row r="9" spans="1:12" ht="15.75" x14ac:dyDescent="0.25">
      <c r="A9" s="6">
        <v>9</v>
      </c>
      <c r="B9" s="27" t="s">
        <v>29</v>
      </c>
      <c r="C9" s="28" t="s">
        <v>15</v>
      </c>
      <c r="D9" s="27" t="s">
        <v>24</v>
      </c>
      <c r="E9" s="28">
        <v>7</v>
      </c>
      <c r="F9" s="28">
        <v>25</v>
      </c>
      <c r="G9" s="29">
        <f>25+40+50</f>
        <v>115</v>
      </c>
      <c r="H9" s="28">
        <f>8+40+47</f>
        <v>95</v>
      </c>
      <c r="I9" s="28"/>
      <c r="J9" s="29">
        <v>43</v>
      </c>
      <c r="K9" s="29" t="s">
        <v>54</v>
      </c>
      <c r="L9" s="29" t="s">
        <v>57</v>
      </c>
    </row>
    <row r="10" spans="1:12" ht="15.75" x14ac:dyDescent="0.25">
      <c r="A10" s="6">
        <v>10</v>
      </c>
      <c r="B10" s="27" t="s">
        <v>30</v>
      </c>
      <c r="C10" s="28" t="s">
        <v>15</v>
      </c>
      <c r="D10" s="27" t="s">
        <v>24</v>
      </c>
      <c r="E10" s="28">
        <v>7</v>
      </c>
      <c r="F10" s="28">
        <v>25</v>
      </c>
      <c r="G10" s="29">
        <f>25+40+50</f>
        <v>115</v>
      </c>
      <c r="H10" s="28">
        <f>9+39+46</f>
        <v>94</v>
      </c>
      <c r="I10" s="28"/>
      <c r="J10" s="29">
        <v>33</v>
      </c>
      <c r="K10" s="29" t="s">
        <v>55</v>
      </c>
      <c r="L10" s="29" t="s">
        <v>58</v>
      </c>
    </row>
    <row r="11" spans="1:12" ht="15.75" x14ac:dyDescent="0.25">
      <c r="A11" s="6">
        <v>1</v>
      </c>
      <c r="B11" s="27" t="s">
        <v>20</v>
      </c>
      <c r="C11" s="28" t="s">
        <v>15</v>
      </c>
      <c r="D11" s="27" t="s">
        <v>21</v>
      </c>
      <c r="E11" s="28">
        <v>7</v>
      </c>
      <c r="F11" s="28">
        <v>3</v>
      </c>
      <c r="G11" s="29">
        <f>25+40+50</f>
        <v>115</v>
      </c>
      <c r="H11" s="28">
        <f>10+40+42</f>
        <v>92</v>
      </c>
      <c r="I11" s="28"/>
      <c r="J11" s="29">
        <v>2</v>
      </c>
      <c r="K11" s="29" t="s">
        <v>56</v>
      </c>
      <c r="L11" s="29" t="s">
        <v>58</v>
      </c>
    </row>
    <row r="12" spans="1:12" ht="15.75" x14ac:dyDescent="0.25">
      <c r="A12" s="6">
        <v>2</v>
      </c>
      <c r="B12" s="27" t="s">
        <v>22</v>
      </c>
      <c r="C12" s="28" t="s">
        <v>15</v>
      </c>
      <c r="D12" s="27" t="s">
        <v>21</v>
      </c>
      <c r="E12" s="28">
        <v>7</v>
      </c>
      <c r="F12" s="28">
        <v>3</v>
      </c>
      <c r="G12" s="29">
        <f>25+40+50</f>
        <v>115</v>
      </c>
      <c r="H12" s="28">
        <f>15+38+39</f>
        <v>92</v>
      </c>
      <c r="I12" s="28"/>
      <c r="J12" s="29">
        <v>22</v>
      </c>
      <c r="K12" s="29" t="s">
        <v>56</v>
      </c>
      <c r="L12" s="29" t="s">
        <v>58</v>
      </c>
    </row>
    <row r="13" spans="1:12" ht="15.75" x14ac:dyDescent="0.25">
      <c r="A13" s="6">
        <v>3</v>
      </c>
      <c r="B13" s="20" t="s">
        <v>45</v>
      </c>
      <c r="C13" s="6" t="s">
        <v>15</v>
      </c>
      <c r="D13" s="20" t="s">
        <v>21</v>
      </c>
      <c r="E13" s="6">
        <v>7</v>
      </c>
      <c r="F13" s="6">
        <v>3</v>
      </c>
      <c r="G13" s="17">
        <f>25+40+50</f>
        <v>115</v>
      </c>
      <c r="H13" s="6">
        <f>10+36+41</f>
        <v>87</v>
      </c>
      <c r="I13" s="6"/>
      <c r="J13" s="5">
        <v>42</v>
      </c>
      <c r="K13" s="5">
        <v>4</v>
      </c>
      <c r="L13" s="5" t="s">
        <v>59</v>
      </c>
    </row>
    <row r="14" spans="1:12" ht="15.75" x14ac:dyDescent="0.25">
      <c r="A14" s="6">
        <v>4</v>
      </c>
      <c r="B14" s="20" t="s">
        <v>23</v>
      </c>
      <c r="C14" s="6" t="s">
        <v>15</v>
      </c>
      <c r="D14" s="20" t="s">
        <v>24</v>
      </c>
      <c r="E14" s="6">
        <v>7</v>
      </c>
      <c r="F14" s="6">
        <v>7</v>
      </c>
      <c r="G14" s="17">
        <f>25+40+50</f>
        <v>115</v>
      </c>
      <c r="H14" s="6">
        <f>8+37+40</f>
        <v>85</v>
      </c>
      <c r="I14" s="6"/>
      <c r="J14" s="5">
        <v>45</v>
      </c>
      <c r="K14" s="5">
        <v>5</v>
      </c>
      <c r="L14" s="5" t="s">
        <v>59</v>
      </c>
    </row>
    <row r="15" spans="1:12" ht="15.75" x14ac:dyDescent="0.25">
      <c r="A15" s="6">
        <v>7</v>
      </c>
      <c r="B15" s="20" t="s">
        <v>27</v>
      </c>
      <c r="C15" s="6" t="s">
        <v>15</v>
      </c>
      <c r="D15" s="20" t="s">
        <v>26</v>
      </c>
      <c r="E15" s="6">
        <v>7</v>
      </c>
      <c r="F15" s="6">
        <v>22</v>
      </c>
      <c r="G15" s="17">
        <f>25+40+50</f>
        <v>115</v>
      </c>
      <c r="H15" s="6">
        <f>12+35+25</f>
        <v>72</v>
      </c>
      <c r="I15" s="6"/>
      <c r="J15" s="5">
        <v>25</v>
      </c>
      <c r="K15" s="5">
        <v>6</v>
      </c>
      <c r="L15" s="5" t="s">
        <v>59</v>
      </c>
    </row>
    <row r="16" spans="1:12" ht="15.75" x14ac:dyDescent="0.25">
      <c r="A16" s="6">
        <v>5</v>
      </c>
      <c r="B16" s="20" t="s">
        <v>25</v>
      </c>
      <c r="C16" s="6" t="s">
        <v>15</v>
      </c>
      <c r="D16" s="20" t="s">
        <v>26</v>
      </c>
      <c r="E16" s="6">
        <v>7</v>
      </c>
      <c r="F16" s="6">
        <v>22</v>
      </c>
      <c r="G16" s="17">
        <f>25+40+50</f>
        <v>115</v>
      </c>
      <c r="H16" s="6">
        <f>11+36+16</f>
        <v>63</v>
      </c>
      <c r="I16" s="6"/>
      <c r="J16" s="5">
        <v>5</v>
      </c>
      <c r="K16" s="5">
        <v>7</v>
      </c>
      <c r="L16" s="5" t="s">
        <v>59</v>
      </c>
    </row>
    <row r="17" spans="1:12" ht="15.75" x14ac:dyDescent="0.25">
      <c r="A17" s="6">
        <v>6</v>
      </c>
      <c r="B17" s="20" t="s">
        <v>18</v>
      </c>
      <c r="C17" s="6" t="s">
        <v>15</v>
      </c>
      <c r="D17" s="20" t="s">
        <v>26</v>
      </c>
      <c r="E17" s="6">
        <v>7</v>
      </c>
      <c r="F17" s="6">
        <v>22</v>
      </c>
      <c r="G17" s="17"/>
      <c r="H17" s="6">
        <f>0+0+0</f>
        <v>0</v>
      </c>
      <c r="I17" s="6">
        <v>0</v>
      </c>
      <c r="J17" s="5"/>
      <c r="K17" s="5"/>
      <c r="L17" s="5"/>
    </row>
    <row r="18" spans="1:12" ht="15.75" x14ac:dyDescent="0.25">
      <c r="A18" s="6">
        <v>8</v>
      </c>
      <c r="B18" s="20" t="s">
        <v>28</v>
      </c>
      <c r="C18" s="6" t="s">
        <v>15</v>
      </c>
      <c r="D18" s="20" t="s">
        <v>26</v>
      </c>
      <c r="E18" s="6">
        <v>7</v>
      </c>
      <c r="F18" s="6">
        <v>22</v>
      </c>
      <c r="G18" s="17"/>
      <c r="H18" s="6">
        <f>0+0+0</f>
        <v>0</v>
      </c>
      <c r="I18" s="6">
        <v>0</v>
      </c>
      <c r="J18" s="5"/>
      <c r="K18" s="5"/>
      <c r="L18" s="5"/>
    </row>
    <row r="19" spans="1:12" x14ac:dyDescent="0.25">
      <c r="E19" s="18"/>
      <c r="F19" s="18"/>
    </row>
    <row r="21" spans="1:12" x14ac:dyDescent="0.25">
      <c r="B21" t="s">
        <v>17</v>
      </c>
      <c r="D21" t="s">
        <v>47</v>
      </c>
    </row>
    <row r="22" spans="1:12" x14ac:dyDescent="0.25">
      <c r="D22" t="s">
        <v>48</v>
      </c>
    </row>
    <row r="23" spans="1:12" x14ac:dyDescent="0.25">
      <c r="D23" s="23" t="s">
        <v>49</v>
      </c>
    </row>
    <row r="24" spans="1:12" x14ac:dyDescent="0.25">
      <c r="D24" s="23" t="s">
        <v>50</v>
      </c>
    </row>
    <row r="25" spans="1:12" x14ac:dyDescent="0.25">
      <c r="D25" s="23" t="s">
        <v>51</v>
      </c>
    </row>
    <row r="26" spans="1:12" x14ac:dyDescent="0.25">
      <c r="D26" s="23" t="s">
        <v>52</v>
      </c>
    </row>
    <row r="27" spans="1:12" x14ac:dyDescent="0.25">
      <c r="D27" s="23" t="s">
        <v>53</v>
      </c>
    </row>
  </sheetData>
  <sortState ref="A9:L18">
    <sortCondition descending="1" ref="H9:H18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7" workbookViewId="0">
      <selection activeCell="G16" sqref="G16:G19"/>
    </sheetView>
  </sheetViews>
  <sheetFormatPr defaultRowHeight="15" x14ac:dyDescent="0.25"/>
  <cols>
    <col min="1" max="1" width="6.42578125" customWidth="1"/>
    <col min="2" max="2" width="40.5703125" customWidth="1"/>
    <col min="4" max="4" width="38.42578125" customWidth="1"/>
    <col min="6" max="6" width="7.7109375" customWidth="1"/>
    <col min="9" max="9" width="6.28515625" customWidth="1"/>
    <col min="12" max="12" width="14.855468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8" x14ac:dyDescent="0.25">
      <c r="A6" s="26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54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16</v>
      </c>
      <c r="L8" s="4" t="s">
        <v>14</v>
      </c>
    </row>
    <row r="9" spans="1:12" ht="15.75" x14ac:dyDescent="0.25">
      <c r="A9" s="6">
        <v>4</v>
      </c>
      <c r="B9" s="27" t="s">
        <v>35</v>
      </c>
      <c r="C9" s="28" t="s">
        <v>15</v>
      </c>
      <c r="D9" s="27" t="s">
        <v>36</v>
      </c>
      <c r="E9" s="28">
        <v>8</v>
      </c>
      <c r="F9" s="28">
        <v>3</v>
      </c>
      <c r="G9" s="29">
        <f>35+40+50</f>
        <v>125</v>
      </c>
      <c r="H9" s="28">
        <f>19+34+42</f>
        <v>95</v>
      </c>
      <c r="I9" s="29"/>
      <c r="J9" s="29">
        <v>23</v>
      </c>
      <c r="K9" s="29" t="s">
        <v>54</v>
      </c>
      <c r="L9" s="29" t="s">
        <v>57</v>
      </c>
    </row>
    <row r="10" spans="1:12" ht="15.75" x14ac:dyDescent="0.25">
      <c r="A10" s="6">
        <v>5</v>
      </c>
      <c r="B10" s="27" t="s">
        <v>37</v>
      </c>
      <c r="C10" s="28" t="s">
        <v>15</v>
      </c>
      <c r="D10" s="27" t="s">
        <v>36</v>
      </c>
      <c r="E10" s="28">
        <v>8</v>
      </c>
      <c r="F10" s="28">
        <v>3</v>
      </c>
      <c r="G10" s="29">
        <f>35+40+50</f>
        <v>125</v>
      </c>
      <c r="H10" s="28">
        <f>14+38+40</f>
        <v>92</v>
      </c>
      <c r="I10" s="28"/>
      <c r="J10" s="29">
        <v>13</v>
      </c>
      <c r="K10" s="29" t="s">
        <v>55</v>
      </c>
      <c r="L10" s="29" t="s">
        <v>58</v>
      </c>
    </row>
    <row r="11" spans="1:12" ht="15.75" x14ac:dyDescent="0.25">
      <c r="A11" s="6">
        <v>10</v>
      </c>
      <c r="B11" s="27" t="s">
        <v>46</v>
      </c>
      <c r="C11" s="28" t="s">
        <v>15</v>
      </c>
      <c r="D11" s="27" t="s">
        <v>26</v>
      </c>
      <c r="E11" s="28">
        <v>8</v>
      </c>
      <c r="F11" s="28">
        <v>22</v>
      </c>
      <c r="G11" s="29">
        <f>35+40+50</f>
        <v>125</v>
      </c>
      <c r="H11" s="28">
        <f>7+37+44.5</f>
        <v>88.5</v>
      </c>
      <c r="I11" s="28"/>
      <c r="J11" s="29">
        <v>16</v>
      </c>
      <c r="K11" s="29" t="s">
        <v>56</v>
      </c>
      <c r="L11" s="29" t="s">
        <v>58</v>
      </c>
    </row>
    <row r="12" spans="1:12" ht="15.75" x14ac:dyDescent="0.25">
      <c r="A12" s="6">
        <v>7</v>
      </c>
      <c r="B12" s="20" t="s">
        <v>39</v>
      </c>
      <c r="C12" s="6" t="s">
        <v>15</v>
      </c>
      <c r="D12" s="20" t="s">
        <v>24</v>
      </c>
      <c r="E12" s="6">
        <v>8</v>
      </c>
      <c r="F12" s="6">
        <v>7</v>
      </c>
      <c r="G12" s="17">
        <f>35+40+50</f>
        <v>125</v>
      </c>
      <c r="H12" s="6">
        <f>20+39+28</f>
        <v>87</v>
      </c>
      <c r="I12" s="6"/>
      <c r="J12" s="5">
        <v>3</v>
      </c>
      <c r="K12" s="5">
        <v>4</v>
      </c>
      <c r="L12" s="5" t="s">
        <v>60</v>
      </c>
    </row>
    <row r="13" spans="1:12" ht="15.75" x14ac:dyDescent="0.25">
      <c r="A13" s="6">
        <v>11</v>
      </c>
      <c r="B13" s="20" t="s">
        <v>42</v>
      </c>
      <c r="C13" s="6" t="s">
        <v>15</v>
      </c>
      <c r="D13" s="20" t="s">
        <v>26</v>
      </c>
      <c r="E13" s="6">
        <v>8</v>
      </c>
      <c r="F13" s="6">
        <v>22</v>
      </c>
      <c r="G13" s="17">
        <f>35+40+50</f>
        <v>125</v>
      </c>
      <c r="H13" s="6">
        <f>20+35+16</f>
        <v>71</v>
      </c>
      <c r="I13" s="6"/>
      <c r="J13" s="6">
        <v>36</v>
      </c>
      <c r="K13" s="6">
        <v>5</v>
      </c>
      <c r="L13" s="5" t="s">
        <v>60</v>
      </c>
    </row>
    <row r="14" spans="1:12" ht="15.75" x14ac:dyDescent="0.25">
      <c r="A14" s="6">
        <v>9</v>
      </c>
      <c r="B14" s="20" t="s">
        <v>41</v>
      </c>
      <c r="C14" s="6" t="s">
        <v>15</v>
      </c>
      <c r="D14" s="20" t="s">
        <v>26</v>
      </c>
      <c r="E14" s="6">
        <v>8</v>
      </c>
      <c r="F14" s="6">
        <v>22</v>
      </c>
      <c r="G14" s="17">
        <f>35+40+50</f>
        <v>125</v>
      </c>
      <c r="H14" s="6">
        <f>15+39+14</f>
        <v>68</v>
      </c>
      <c r="I14" s="6"/>
      <c r="J14" s="5">
        <v>46</v>
      </c>
      <c r="K14" s="5">
        <v>6</v>
      </c>
      <c r="L14" s="5" t="s">
        <v>60</v>
      </c>
    </row>
    <row r="15" spans="1:12" ht="15.75" x14ac:dyDescent="0.25">
      <c r="A15" s="6">
        <v>3</v>
      </c>
      <c r="B15" s="20" t="s">
        <v>34</v>
      </c>
      <c r="C15" s="6" t="s">
        <v>15</v>
      </c>
      <c r="D15" s="20" t="s">
        <v>32</v>
      </c>
      <c r="E15" s="6">
        <v>8</v>
      </c>
      <c r="F15" s="6">
        <v>1</v>
      </c>
      <c r="G15" s="17">
        <f>35+40+50</f>
        <v>125</v>
      </c>
      <c r="H15" s="6">
        <f>15+33+0</f>
        <v>48</v>
      </c>
      <c r="I15" s="6"/>
      <c r="J15" s="6">
        <v>53</v>
      </c>
      <c r="K15" s="6">
        <v>7</v>
      </c>
      <c r="L15" s="5" t="s">
        <v>60</v>
      </c>
    </row>
    <row r="16" spans="1:12" ht="15.75" x14ac:dyDescent="0.25">
      <c r="A16" s="6">
        <v>1</v>
      </c>
      <c r="B16" s="20" t="s">
        <v>31</v>
      </c>
      <c r="C16" s="6" t="s">
        <v>15</v>
      </c>
      <c r="D16" s="20" t="s">
        <v>32</v>
      </c>
      <c r="E16" s="6">
        <v>8</v>
      </c>
      <c r="F16" s="6">
        <v>1</v>
      </c>
      <c r="G16" s="17"/>
      <c r="H16" s="6">
        <f>0+0+0</f>
        <v>0</v>
      </c>
      <c r="I16" s="6">
        <v>0</v>
      </c>
      <c r="J16" s="5"/>
      <c r="K16" s="5"/>
      <c r="L16" s="5"/>
    </row>
    <row r="17" spans="1:12" ht="15.75" x14ac:dyDescent="0.25">
      <c r="A17" s="6">
        <v>2</v>
      </c>
      <c r="B17" s="20" t="s">
        <v>33</v>
      </c>
      <c r="C17" s="6" t="s">
        <v>15</v>
      </c>
      <c r="D17" s="20" t="s">
        <v>32</v>
      </c>
      <c r="E17" s="6">
        <v>8</v>
      </c>
      <c r="F17" s="6">
        <v>1</v>
      </c>
      <c r="G17" s="17"/>
      <c r="H17" s="6">
        <f>0+0+0</f>
        <v>0</v>
      </c>
      <c r="I17" s="6">
        <v>0</v>
      </c>
      <c r="J17" s="5"/>
      <c r="K17" s="5"/>
      <c r="L17" s="5"/>
    </row>
    <row r="18" spans="1:12" ht="15.75" x14ac:dyDescent="0.25">
      <c r="A18" s="6">
        <v>6</v>
      </c>
      <c r="B18" s="20" t="s">
        <v>38</v>
      </c>
      <c r="C18" s="6" t="s">
        <v>15</v>
      </c>
      <c r="D18" s="20" t="s">
        <v>36</v>
      </c>
      <c r="E18" s="6">
        <v>8</v>
      </c>
      <c r="F18" s="6">
        <v>3</v>
      </c>
      <c r="G18" s="17"/>
      <c r="H18" s="6">
        <f>0+0+0</f>
        <v>0</v>
      </c>
      <c r="I18" s="6">
        <v>0</v>
      </c>
      <c r="J18" s="5"/>
      <c r="K18" s="5"/>
      <c r="L18" s="5"/>
    </row>
    <row r="19" spans="1:12" ht="15.75" x14ac:dyDescent="0.25">
      <c r="A19" s="6">
        <v>8</v>
      </c>
      <c r="B19" s="20" t="s">
        <v>40</v>
      </c>
      <c r="C19" s="6" t="s">
        <v>15</v>
      </c>
      <c r="D19" s="20" t="s">
        <v>26</v>
      </c>
      <c r="E19" s="6">
        <v>8</v>
      </c>
      <c r="F19" s="6">
        <v>22</v>
      </c>
      <c r="G19" s="17"/>
      <c r="H19" s="6">
        <f>0+0+0</f>
        <v>0</v>
      </c>
      <c r="I19" s="6">
        <v>0</v>
      </c>
      <c r="J19" s="5"/>
      <c r="K19" s="5"/>
      <c r="L19" s="5"/>
    </row>
    <row r="20" spans="1:12" ht="15.75" x14ac:dyDescent="0.25">
      <c r="A20" s="17"/>
      <c r="B20" s="20"/>
      <c r="C20" s="6"/>
      <c r="D20" s="20"/>
      <c r="E20" s="6"/>
      <c r="F20" s="6"/>
      <c r="G20" s="21"/>
      <c r="H20" s="16"/>
      <c r="I20" s="5"/>
      <c r="J20" s="5"/>
      <c r="K20" s="16"/>
      <c r="L20" s="16"/>
    </row>
    <row r="21" spans="1:12" ht="15.75" x14ac:dyDescent="0.25">
      <c r="A21" s="17"/>
      <c r="B21" s="22"/>
      <c r="C21" s="5"/>
      <c r="D21" s="22"/>
      <c r="E21" s="5"/>
      <c r="F21" s="5"/>
      <c r="G21" s="21"/>
      <c r="H21" s="16"/>
      <c r="I21" s="5"/>
      <c r="J21" s="5"/>
      <c r="K21" s="16"/>
      <c r="L21" s="16"/>
    </row>
    <row r="22" spans="1:12" x14ac:dyDescent="0.25">
      <c r="E22" s="19"/>
      <c r="F22" s="19"/>
    </row>
    <row r="24" spans="1:12" x14ac:dyDescent="0.25">
      <c r="B24" t="s">
        <v>17</v>
      </c>
      <c r="D24" t="s">
        <v>47</v>
      </c>
    </row>
    <row r="25" spans="1:12" x14ac:dyDescent="0.25">
      <c r="D25" t="s">
        <v>48</v>
      </c>
    </row>
    <row r="26" spans="1:12" x14ac:dyDescent="0.25">
      <c r="D26" s="23" t="s">
        <v>49</v>
      </c>
    </row>
    <row r="27" spans="1:12" x14ac:dyDescent="0.25">
      <c r="D27" s="23" t="s">
        <v>50</v>
      </c>
    </row>
    <row r="28" spans="1:12" x14ac:dyDescent="0.25">
      <c r="D28" s="23" t="s">
        <v>51</v>
      </c>
    </row>
    <row r="29" spans="1:12" x14ac:dyDescent="0.25">
      <c r="D29" s="23" t="s">
        <v>52</v>
      </c>
    </row>
    <row r="30" spans="1:12" x14ac:dyDescent="0.25">
      <c r="D30" s="23" t="s">
        <v>53</v>
      </c>
    </row>
  </sheetData>
  <sortState ref="A9:L19">
    <sortCondition descending="1" ref="H9:H19"/>
  </sortState>
  <mergeCells count="2">
    <mergeCell ref="A5:L5"/>
    <mergeCell ref="A6:L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88" zoomScaleNormal="88" workbookViewId="0">
      <selection activeCell="B27" sqref="B27"/>
    </sheetView>
  </sheetViews>
  <sheetFormatPr defaultRowHeight="15" x14ac:dyDescent="0.25"/>
  <cols>
    <col min="1" max="1" width="5.5703125" customWidth="1"/>
    <col min="2" max="2" width="37.85546875" customWidth="1"/>
    <col min="3" max="3" width="7.140625" customWidth="1"/>
    <col min="4" max="4" width="38.5703125" customWidth="1"/>
    <col min="5" max="5" width="8.42578125" customWidth="1"/>
    <col min="6" max="6" width="8.5703125" customWidth="1"/>
    <col min="9" max="9" width="6.5703125" customWidth="1"/>
    <col min="12" max="12" width="13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8" x14ac:dyDescent="0.25">
      <c r="A6" s="26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56.2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16</v>
      </c>
      <c r="L8" s="4" t="s">
        <v>14</v>
      </c>
    </row>
    <row r="9" spans="1:12" ht="15.75" x14ac:dyDescent="0.25">
      <c r="A9" s="6">
        <v>2</v>
      </c>
      <c r="B9" s="27" t="s">
        <v>44</v>
      </c>
      <c r="C9" s="28" t="s">
        <v>15</v>
      </c>
      <c r="D9" s="27" t="s">
        <v>24</v>
      </c>
      <c r="E9" s="28">
        <v>9</v>
      </c>
      <c r="F9" s="28">
        <v>7</v>
      </c>
      <c r="G9" s="29">
        <f>35+40+50</f>
        <v>125</v>
      </c>
      <c r="H9" s="28">
        <f>16+39+43</f>
        <v>98</v>
      </c>
      <c r="I9" s="28"/>
      <c r="J9" s="28">
        <v>26</v>
      </c>
      <c r="K9" s="28" t="s">
        <v>54</v>
      </c>
      <c r="L9" s="28" t="s">
        <v>57</v>
      </c>
    </row>
    <row r="10" spans="1:12" ht="15.75" x14ac:dyDescent="0.25">
      <c r="A10" s="6">
        <v>1</v>
      </c>
      <c r="B10" s="20" t="s">
        <v>43</v>
      </c>
      <c r="C10" s="6" t="s">
        <v>15</v>
      </c>
      <c r="D10" s="20" t="s">
        <v>32</v>
      </c>
      <c r="E10" s="6">
        <v>9</v>
      </c>
      <c r="F10" s="6">
        <v>1</v>
      </c>
      <c r="G10" s="17"/>
      <c r="H10" s="6"/>
      <c r="I10" s="6">
        <v>0</v>
      </c>
      <c r="J10" s="6"/>
      <c r="K10" s="6"/>
      <c r="L10" s="6"/>
    </row>
    <row r="11" spans="1:12" ht="15.75" x14ac:dyDescent="0.25">
      <c r="A11" s="5"/>
      <c r="B11" s="20"/>
      <c r="C11" s="6"/>
      <c r="D11" s="20"/>
      <c r="E11" s="6"/>
      <c r="F11" s="6"/>
      <c r="G11" s="21"/>
      <c r="H11" s="6"/>
      <c r="I11" s="6"/>
      <c r="J11" s="6"/>
      <c r="K11" s="6"/>
      <c r="L11" s="6"/>
    </row>
    <row r="12" spans="1:12" ht="15.75" x14ac:dyDescent="0.25">
      <c r="A12" s="5"/>
      <c r="B12" s="20"/>
      <c r="C12" s="6"/>
      <c r="D12" s="20"/>
      <c r="E12" s="6"/>
      <c r="F12" s="6"/>
      <c r="G12" s="21"/>
      <c r="H12" s="6"/>
      <c r="I12" s="6"/>
      <c r="J12" s="6"/>
      <c r="K12" s="6"/>
      <c r="L12" s="6"/>
    </row>
    <row r="13" spans="1:12" ht="15.75" x14ac:dyDescent="0.25">
      <c r="A13" s="13"/>
      <c r="B13" s="10"/>
      <c r="C13" s="11"/>
      <c r="D13" s="10"/>
      <c r="E13" s="11"/>
      <c r="F13" s="11"/>
      <c r="H13" s="11"/>
      <c r="I13" s="11"/>
      <c r="J13" s="14"/>
      <c r="K13" s="14"/>
      <c r="L13" s="15"/>
    </row>
    <row r="14" spans="1:12" x14ac:dyDescent="0.25">
      <c r="B14" s="12"/>
      <c r="C14" s="11"/>
      <c r="D14" s="10"/>
      <c r="E14" s="11"/>
      <c r="F14" s="11"/>
    </row>
    <row r="15" spans="1:12" ht="15.75" x14ac:dyDescent="0.25">
      <c r="B15" s="8"/>
      <c r="C15" s="9"/>
      <c r="D15" t="s">
        <v>47</v>
      </c>
      <c r="E15" s="9"/>
      <c r="F15" s="9"/>
      <c r="G15" s="9"/>
      <c r="H15" s="9"/>
      <c r="I15" s="9"/>
      <c r="J15" s="7"/>
      <c r="K15" s="7"/>
    </row>
    <row r="16" spans="1:12" x14ac:dyDescent="0.25">
      <c r="D16" t="s">
        <v>48</v>
      </c>
    </row>
    <row r="17" spans="4:4" x14ac:dyDescent="0.25">
      <c r="D17" s="23" t="s">
        <v>49</v>
      </c>
    </row>
    <row r="18" spans="4:4" x14ac:dyDescent="0.25">
      <c r="D18" s="23" t="s">
        <v>50</v>
      </c>
    </row>
    <row r="19" spans="4:4" x14ac:dyDescent="0.25">
      <c r="D19" s="23" t="s">
        <v>51</v>
      </c>
    </row>
    <row r="20" spans="4:4" x14ac:dyDescent="0.25">
      <c r="D20" s="23" t="s">
        <v>52</v>
      </c>
    </row>
    <row r="21" spans="4:4" x14ac:dyDescent="0.25">
      <c r="D21" s="23" t="s">
        <v>53</v>
      </c>
    </row>
  </sheetData>
  <sortState ref="A9:L10">
    <sortCondition descending="1" ref="H9:H10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7кл.(м)</vt:lpstr>
      <vt:lpstr>8кл.(м)</vt:lpstr>
      <vt:lpstr>9кл.(м)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2017-12-06T09:34:43Z</cp:lastPrinted>
  <dcterms:created xsi:type="dcterms:W3CDTF">2015-11-11T09:35:06Z</dcterms:created>
  <dcterms:modified xsi:type="dcterms:W3CDTF">2017-12-11T08:48:19Z</dcterms:modified>
</cp:coreProperties>
</file>