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480" windowHeight="11580"/>
  </bookViews>
  <sheets>
    <sheet name="7кл." sheetId="6" r:id="rId1"/>
    <sheet name="8кл." sheetId="2" r:id="rId2"/>
    <sheet name="9кл." sheetId="4" r:id="rId3"/>
    <sheet name="10кл" sheetId="7" r:id="rId4"/>
  </sheets>
  <calcPr calcId="145621"/>
</workbook>
</file>

<file path=xl/calcChain.xml><?xml version="1.0" encoding="utf-8"?>
<calcChain xmlns="http://schemas.openxmlformats.org/spreadsheetml/2006/main">
  <c r="M9" i="7" l="1"/>
  <c r="M9" i="4"/>
  <c r="M9" i="2"/>
  <c r="M12" i="2"/>
  <c r="M10" i="2"/>
  <c r="M11" i="2"/>
  <c r="M10" i="6"/>
  <c r="M12" i="6"/>
  <c r="M11" i="6"/>
  <c r="M9" i="6"/>
  <c r="D6" i="7" l="1"/>
  <c r="D6" i="4"/>
  <c r="D6" i="2"/>
</calcChain>
</file>

<file path=xl/sharedStrings.xml><?xml version="1.0" encoding="utf-8"?>
<sst xmlns="http://schemas.openxmlformats.org/spreadsheetml/2006/main" count="179" uniqueCount="60">
  <si>
    <t>В случае не явки участника в столбец "Не явка" необходимо ввести "0" (нуль).</t>
  </si>
  <si>
    <t xml:space="preserve">Заполненный потокол председатель экспертной комиссии должен отправить на эл.адрес:  nadia542909@mail.ru </t>
  </si>
  <si>
    <t>в день проведения олимпиады или на следующий день</t>
  </si>
  <si>
    <t>ПРОТОКОЛ</t>
  </si>
  <si>
    <t>№ п/п</t>
  </si>
  <si>
    <t>Фамилия, имя, отчество участника               (полное)</t>
  </si>
  <si>
    <t>Пол</t>
  </si>
  <si>
    <t>Фамилия, имя, отчество учителя            (полное)</t>
  </si>
  <si>
    <t>Класс</t>
  </si>
  <si>
    <t>ОУ</t>
  </si>
  <si>
    <t>Не явка (0)</t>
  </si>
  <si>
    <t>Шифр</t>
  </si>
  <si>
    <t>Статус</t>
  </si>
  <si>
    <t>Члены комиссии:</t>
  </si>
  <si>
    <t>Макс. балл</t>
  </si>
  <si>
    <t>Результат</t>
  </si>
  <si>
    <t xml:space="preserve">Председатель комиссии: </t>
  </si>
  <si>
    <t>муниципального этапа олимпиады по</t>
  </si>
  <si>
    <t>Общая сумма баллов</t>
  </si>
  <si>
    <t>Набр.  сумма баллов за теорию</t>
  </si>
  <si>
    <t>Набр.  сумма баллов за практику</t>
  </si>
  <si>
    <t>Полимова Ксения Петровна</t>
  </si>
  <si>
    <t>Технологии (м) (2019-2020 г.)</t>
  </si>
  <si>
    <t>Замятин Илья Константинович</t>
  </si>
  <si>
    <t>м</t>
  </si>
  <si>
    <t>Атаева Ольга Курбановна</t>
  </si>
  <si>
    <t>Безбородов Николай Сергеевич</t>
  </si>
  <si>
    <t>Михайлов Вадим Александрович</t>
  </si>
  <si>
    <t>Борисова Наталья Николаевна</t>
  </si>
  <si>
    <t>Демьяненко Константин Анатольевич</t>
  </si>
  <si>
    <t>Глызин Павел Алексеевич</t>
  </si>
  <si>
    <t>Малашенко Наталья Михайловна</t>
  </si>
  <si>
    <t>Шевченко Святослав Сергеевич</t>
  </si>
  <si>
    <t>Шаяхметов Фанил Халилович</t>
  </si>
  <si>
    <t>Данилов Даниил Юрьевич</t>
  </si>
  <si>
    <t>Тураев Сайид Акмалович</t>
  </si>
  <si>
    <t>Красков Никита Андреевич</t>
  </si>
  <si>
    <t>Кочерба Александр Сергеевич</t>
  </si>
  <si>
    <t>Малашкевич Станислав Михайлович</t>
  </si>
  <si>
    <t>Валиев Даниил Анфисович</t>
  </si>
  <si>
    <t>Буланов Кирилл Олегович</t>
  </si>
  <si>
    <t>Лапин Матвей Вячеславович</t>
  </si>
  <si>
    <t>Абзалов Никита Айратович</t>
  </si>
  <si>
    <t>Некрасов Дмитрий Викторович</t>
  </si>
  <si>
    <t>Койнов Павел Алексеевич</t>
  </si>
  <si>
    <t>Хорошенко - не участник!</t>
  </si>
  <si>
    <t>победитель</t>
  </si>
  <si>
    <t>призер</t>
  </si>
  <si>
    <t>участник</t>
  </si>
  <si>
    <t>30</t>
  </si>
  <si>
    <t>Малашенко Н.М.</t>
  </si>
  <si>
    <t>Попов С.Д.</t>
  </si>
  <si>
    <t>Щепкина М.В.</t>
  </si>
  <si>
    <t>Полимова К.П.</t>
  </si>
  <si>
    <t>Борисова Н.Н.</t>
  </si>
  <si>
    <t>Шаяхметов Ф.Х.</t>
  </si>
  <si>
    <t>Атаева О.К.</t>
  </si>
  <si>
    <t>Защита проектов</t>
  </si>
  <si>
    <t>34</t>
  </si>
  <si>
    <t>Филинов Никита Андреевич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</si>
</sst>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57">
    <xf numFmtId="0" fontId="0" fillId="0" borderId="0" xfId="0"/>
    <xf numFmtId="0" fontId="1" fillId="0" borderId="0" xfId="0" applyFont="1"/>
    <xf numFmtId="0" fontId="0" fillId="0" borderId="0" xfId="0" applyAlignment="1">
      <alignment horizontal="centerContinuous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/>
    <xf numFmtId="0" fontId="7" fillId="0" borderId="1" xfId="0" applyFont="1" applyBorder="1"/>
    <xf numFmtId="0" fontId="7" fillId="0" borderId="0" xfId="0" applyFont="1"/>
    <xf numFmtId="0" fontId="0" fillId="0" borderId="0" xfId="0" applyAlignment="1"/>
    <xf numFmtId="0" fontId="2" fillId="0" borderId="0" xfId="0" applyFont="1" applyBorder="1" applyAlignment="1"/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1" xfId="0" applyFont="1" applyBorder="1"/>
    <xf numFmtId="0" fontId="17" fillId="0" borderId="0" xfId="0" applyFont="1"/>
    <xf numFmtId="0" fontId="18" fillId="0" borderId="0" xfId="0" applyFont="1"/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2" xfId="0" applyFont="1" applyBorder="1" applyAlignment="1">
      <alignment horizontal="right"/>
    </xf>
    <xf numFmtId="0" fontId="14" fillId="0" borderId="2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</cellXfs>
  <cellStyles count="3">
    <cellStyle name="Обычный" xfId="0" builtinId="0"/>
    <cellStyle name="Обычный 2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workbookViewId="0">
      <selection activeCell="B23" sqref="B23"/>
    </sheetView>
  </sheetViews>
  <sheetFormatPr defaultRowHeight="15.75" x14ac:dyDescent="0.25"/>
  <cols>
    <col min="1" max="1" width="6.28515625" style="14" customWidth="1"/>
    <col min="2" max="2" width="39.5703125" style="14" customWidth="1"/>
    <col min="3" max="3" width="6.28515625" style="14" customWidth="1"/>
    <col min="4" max="4" width="33.42578125" style="14" customWidth="1"/>
    <col min="5" max="5" width="7.85546875" style="14" customWidth="1"/>
    <col min="6" max="6" width="6.28515625" style="14" customWidth="1"/>
    <col min="7" max="7" width="6.7109375" style="14" customWidth="1"/>
    <col min="8" max="8" width="8.140625" style="14" customWidth="1"/>
    <col min="9" max="9" width="7.28515625" style="14" customWidth="1"/>
    <col min="10" max="10" width="10" style="14" customWidth="1"/>
    <col min="11" max="12" width="9.28515625" style="14" customWidth="1"/>
    <col min="13" max="13" width="9.140625" style="14"/>
    <col min="14" max="14" width="7" style="14" customWidth="1"/>
    <col min="15" max="15" width="15.85546875" style="14" customWidth="1"/>
    <col min="16" max="16384" width="9.140625" style="14"/>
  </cols>
  <sheetData>
    <row r="1" spans="1:16" x14ac:dyDescent="0.25">
      <c r="A1" s="1" t="s">
        <v>0</v>
      </c>
      <c r="B1"/>
      <c r="C1"/>
      <c r="D1"/>
    </row>
    <row r="2" spans="1:16" x14ac:dyDescent="0.25">
      <c r="A2" s="1" t="s">
        <v>1</v>
      </c>
      <c r="B2"/>
      <c r="C2"/>
      <c r="D2"/>
    </row>
    <row r="3" spans="1:16" x14ac:dyDescent="0.25">
      <c r="A3" s="1" t="s">
        <v>2</v>
      </c>
      <c r="B3"/>
      <c r="C3"/>
      <c r="D3"/>
    </row>
    <row r="5" spans="1:16" ht="20.25" x14ac:dyDescent="0.3">
      <c r="A5" s="45" t="s">
        <v>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6" ht="20.25" x14ac:dyDescent="0.3">
      <c r="A6" s="49" t="s">
        <v>17</v>
      </c>
      <c r="B6" s="50"/>
      <c r="C6" s="50"/>
      <c r="D6" s="51" t="s">
        <v>22</v>
      </c>
      <c r="E6" s="52"/>
      <c r="F6" s="52"/>
      <c r="G6" s="24"/>
      <c r="H6" s="24"/>
      <c r="I6" s="24"/>
      <c r="J6" s="27"/>
      <c r="K6" s="27"/>
      <c r="L6" s="36"/>
      <c r="M6" s="24"/>
      <c r="N6" s="24"/>
      <c r="O6" s="24"/>
    </row>
    <row r="7" spans="1:16" ht="18.75" x14ac:dyDescent="0.3">
      <c r="A7" s="47"/>
      <c r="B7" s="48"/>
      <c r="C7" s="4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6" ht="66.75" customHeight="1" x14ac:dyDescent="0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14</v>
      </c>
      <c r="J8" s="29" t="s">
        <v>19</v>
      </c>
      <c r="K8" s="29" t="s">
        <v>20</v>
      </c>
      <c r="L8" s="29" t="s">
        <v>57</v>
      </c>
      <c r="M8" s="4" t="s">
        <v>18</v>
      </c>
      <c r="N8" s="4" t="s">
        <v>15</v>
      </c>
      <c r="O8" s="4" t="s">
        <v>12</v>
      </c>
      <c r="P8" s="25"/>
    </row>
    <row r="9" spans="1:16" x14ac:dyDescent="0.25">
      <c r="A9" s="5">
        <v>1</v>
      </c>
      <c r="B9" s="38" t="s">
        <v>23</v>
      </c>
      <c r="C9" s="39" t="s">
        <v>24</v>
      </c>
      <c r="D9" s="38" t="s">
        <v>25</v>
      </c>
      <c r="E9" s="39">
        <v>7</v>
      </c>
      <c r="F9" s="39">
        <v>22</v>
      </c>
      <c r="G9" s="39"/>
      <c r="H9" s="39">
        <v>6</v>
      </c>
      <c r="I9" s="39">
        <v>115</v>
      </c>
      <c r="J9" s="39">
        <v>13</v>
      </c>
      <c r="K9" s="20">
        <v>31</v>
      </c>
      <c r="L9" s="20">
        <v>37</v>
      </c>
      <c r="M9" s="20">
        <f>13+31+37</f>
        <v>81</v>
      </c>
      <c r="N9" s="20">
        <v>1</v>
      </c>
      <c r="O9" s="20" t="s">
        <v>46</v>
      </c>
    </row>
    <row r="10" spans="1:16" x14ac:dyDescent="0.25">
      <c r="A10" s="5">
        <v>2</v>
      </c>
      <c r="B10" s="38" t="s">
        <v>29</v>
      </c>
      <c r="C10" s="39" t="s">
        <v>24</v>
      </c>
      <c r="D10" s="38" t="s">
        <v>28</v>
      </c>
      <c r="E10" s="39">
        <v>7</v>
      </c>
      <c r="F10" s="39">
        <v>25</v>
      </c>
      <c r="G10" s="39"/>
      <c r="H10" s="39">
        <v>3</v>
      </c>
      <c r="I10" s="39">
        <v>115</v>
      </c>
      <c r="J10" s="39">
        <v>11</v>
      </c>
      <c r="K10" s="20">
        <v>32</v>
      </c>
      <c r="L10" s="20">
        <v>28</v>
      </c>
      <c r="M10" s="20">
        <f>11+32+28</f>
        <v>71</v>
      </c>
      <c r="N10" s="21">
        <v>2</v>
      </c>
      <c r="O10" s="22" t="s">
        <v>47</v>
      </c>
    </row>
    <row r="11" spans="1:16" x14ac:dyDescent="0.25">
      <c r="A11" s="5">
        <v>3</v>
      </c>
      <c r="B11" s="38" t="s">
        <v>26</v>
      </c>
      <c r="C11" s="39" t="s">
        <v>24</v>
      </c>
      <c r="D11" s="38" t="s">
        <v>25</v>
      </c>
      <c r="E11" s="39">
        <v>7</v>
      </c>
      <c r="F11" s="39">
        <v>22</v>
      </c>
      <c r="G11" s="39"/>
      <c r="H11" s="39">
        <v>4</v>
      </c>
      <c r="I11" s="39">
        <v>115</v>
      </c>
      <c r="J11" s="39">
        <v>13</v>
      </c>
      <c r="K11" s="20">
        <v>31</v>
      </c>
      <c r="L11" s="20">
        <v>21</v>
      </c>
      <c r="M11" s="20">
        <f>13+31+21</f>
        <v>65</v>
      </c>
      <c r="N11" s="21">
        <v>3</v>
      </c>
      <c r="O11" s="22" t="s">
        <v>47</v>
      </c>
    </row>
    <row r="12" spans="1:16" x14ac:dyDescent="0.25">
      <c r="A12" s="5">
        <v>4</v>
      </c>
      <c r="B12" s="26" t="s">
        <v>27</v>
      </c>
      <c r="C12" s="9" t="s">
        <v>24</v>
      </c>
      <c r="D12" s="26" t="s">
        <v>28</v>
      </c>
      <c r="E12" s="9">
        <v>7</v>
      </c>
      <c r="F12" s="9">
        <v>25</v>
      </c>
      <c r="G12" s="9"/>
      <c r="H12" s="9">
        <v>8</v>
      </c>
      <c r="I12" s="9">
        <v>115</v>
      </c>
      <c r="J12" s="9">
        <v>11</v>
      </c>
      <c r="K12" s="6">
        <v>34</v>
      </c>
      <c r="L12" s="6">
        <v>0</v>
      </c>
      <c r="M12" s="6">
        <f>11+34+0</f>
        <v>45</v>
      </c>
      <c r="N12" s="7">
        <v>4</v>
      </c>
      <c r="O12" s="5" t="s">
        <v>48</v>
      </c>
    </row>
    <row r="15" spans="1:16" x14ac:dyDescent="0.25">
      <c r="D15" s="14" t="s">
        <v>16</v>
      </c>
      <c r="E15" t="s">
        <v>51</v>
      </c>
    </row>
    <row r="16" spans="1:16" x14ac:dyDescent="0.25">
      <c r="D16" s="14" t="s">
        <v>13</v>
      </c>
      <c r="E16" t="s">
        <v>52</v>
      </c>
    </row>
    <row r="17" spans="5:5" x14ac:dyDescent="0.25">
      <c r="E17" t="s">
        <v>53</v>
      </c>
    </row>
    <row r="18" spans="5:5" x14ac:dyDescent="0.25">
      <c r="E18" t="s">
        <v>54</v>
      </c>
    </row>
    <row r="19" spans="5:5" x14ac:dyDescent="0.25">
      <c r="E19" t="s">
        <v>50</v>
      </c>
    </row>
    <row r="20" spans="5:5" x14ac:dyDescent="0.25">
      <c r="E20" t="s">
        <v>55</v>
      </c>
    </row>
    <row r="21" spans="5:5" x14ac:dyDescent="0.25">
      <c r="E21" t="s">
        <v>56</v>
      </c>
    </row>
  </sheetData>
  <sortState ref="A9:P12">
    <sortCondition descending="1" ref="M9:M12"/>
  </sortState>
  <mergeCells count="4">
    <mergeCell ref="A5:O5"/>
    <mergeCell ref="A7:C7"/>
    <mergeCell ref="A6:C6"/>
    <mergeCell ref="D6:F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zoomScale="87" zoomScaleNormal="87" workbookViewId="0">
      <selection activeCell="C8" sqref="C8:C15"/>
    </sheetView>
  </sheetViews>
  <sheetFormatPr defaultRowHeight="15" x14ac:dyDescent="0.25"/>
  <cols>
    <col min="1" max="1" width="6.140625" customWidth="1"/>
    <col min="2" max="2" width="38.5703125" customWidth="1"/>
    <col min="3" max="3" width="7.42578125" customWidth="1"/>
    <col min="4" max="4" width="35.7109375" customWidth="1"/>
    <col min="5" max="5" width="8" customWidth="1"/>
    <col min="6" max="6" width="6.7109375" customWidth="1"/>
    <col min="7" max="7" width="6.28515625" customWidth="1"/>
    <col min="8" max="8" width="9" customWidth="1"/>
    <col min="9" max="9" width="8.85546875" customWidth="1"/>
    <col min="10" max="10" width="10" customWidth="1"/>
    <col min="11" max="12" width="10.28515625" customWidth="1"/>
    <col min="14" max="14" width="7.42578125" style="11" customWidth="1"/>
    <col min="15" max="15" width="13.28515625" customWidth="1"/>
    <col min="16" max="16" width="23.85546875" customWidth="1"/>
  </cols>
  <sheetData>
    <row r="1" spans="1:16" x14ac:dyDescent="0.25">
      <c r="A1" s="1" t="s">
        <v>0</v>
      </c>
    </row>
    <row r="2" spans="1:16" x14ac:dyDescent="0.25">
      <c r="A2" s="1" t="s">
        <v>1</v>
      </c>
    </row>
    <row r="3" spans="1:16" x14ac:dyDescent="0.25">
      <c r="A3" s="1" t="s">
        <v>2</v>
      </c>
      <c r="O3" s="2"/>
    </row>
    <row r="4" spans="1:16" x14ac:dyDescent="0.25">
      <c r="A4" s="1"/>
      <c r="N4" s="19"/>
      <c r="O4" s="2"/>
    </row>
    <row r="5" spans="1:16" ht="20.25" x14ac:dyDescent="0.3">
      <c r="A5" s="45" t="s">
        <v>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6" ht="20.25" x14ac:dyDescent="0.3">
      <c r="A6" s="49" t="s">
        <v>17</v>
      </c>
      <c r="B6" s="50"/>
      <c r="C6" s="50"/>
      <c r="D6" s="51" t="str">
        <f>'7кл.'!D6</f>
        <v>Технологии (м) (2019-2020 г.)</v>
      </c>
      <c r="E6" s="52"/>
      <c r="F6" s="52"/>
      <c r="G6" s="24"/>
      <c r="H6" s="24"/>
      <c r="I6" s="24"/>
      <c r="J6" s="27"/>
      <c r="K6" s="27"/>
      <c r="L6" s="36"/>
      <c r="M6" s="24"/>
      <c r="N6" s="24"/>
      <c r="O6" s="24"/>
    </row>
    <row r="7" spans="1:16" ht="18.75" x14ac:dyDescent="0.3">
      <c r="A7" s="53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1:16" ht="72.75" customHeight="1" x14ac:dyDescent="0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14</v>
      </c>
      <c r="J8" s="29" t="s">
        <v>19</v>
      </c>
      <c r="K8" s="29" t="s">
        <v>20</v>
      </c>
      <c r="L8" s="29" t="s">
        <v>57</v>
      </c>
      <c r="M8" s="4" t="s">
        <v>18</v>
      </c>
      <c r="N8" s="4" t="s">
        <v>15</v>
      </c>
      <c r="O8" s="4" t="s">
        <v>12</v>
      </c>
      <c r="P8" s="25"/>
    </row>
    <row r="9" spans="1:16" ht="15" customHeight="1" x14ac:dyDescent="0.25">
      <c r="A9" s="5">
        <v>1</v>
      </c>
      <c r="B9" s="40" t="s">
        <v>59</v>
      </c>
      <c r="C9" s="39" t="s">
        <v>24</v>
      </c>
      <c r="D9" s="38" t="s">
        <v>31</v>
      </c>
      <c r="E9" s="39">
        <v>8</v>
      </c>
      <c r="F9" s="39">
        <v>3</v>
      </c>
      <c r="G9" s="20"/>
      <c r="H9" s="20">
        <v>1</v>
      </c>
      <c r="I9" s="20">
        <v>125</v>
      </c>
      <c r="J9" s="41">
        <v>13</v>
      </c>
      <c r="K9" s="20">
        <v>31</v>
      </c>
      <c r="L9" s="20">
        <v>35</v>
      </c>
      <c r="M9" s="20">
        <f>13+31+35</f>
        <v>79</v>
      </c>
      <c r="N9" s="21">
        <v>1</v>
      </c>
      <c r="O9" s="22" t="s">
        <v>46</v>
      </c>
    </row>
    <row r="10" spans="1:16" ht="15.75" x14ac:dyDescent="0.25">
      <c r="A10" s="5">
        <v>2</v>
      </c>
      <c r="B10" s="38" t="s">
        <v>35</v>
      </c>
      <c r="C10" s="39" t="s">
        <v>24</v>
      </c>
      <c r="D10" s="38" t="s">
        <v>33</v>
      </c>
      <c r="E10" s="39">
        <v>8</v>
      </c>
      <c r="F10" s="39">
        <v>1</v>
      </c>
      <c r="G10" s="39"/>
      <c r="H10" s="39">
        <v>9</v>
      </c>
      <c r="I10" s="39">
        <v>125</v>
      </c>
      <c r="J10" s="39">
        <v>9</v>
      </c>
      <c r="K10" s="42" t="s">
        <v>49</v>
      </c>
      <c r="L10" s="42" t="s">
        <v>58</v>
      </c>
      <c r="M10" s="20">
        <f>9+30+34</f>
        <v>73</v>
      </c>
      <c r="N10" s="21">
        <v>2</v>
      </c>
      <c r="O10" s="22" t="s">
        <v>47</v>
      </c>
    </row>
    <row r="11" spans="1:16" ht="15.75" x14ac:dyDescent="0.25">
      <c r="A11" s="5">
        <v>3</v>
      </c>
      <c r="B11" s="26" t="s">
        <v>30</v>
      </c>
      <c r="C11" s="9" t="s">
        <v>24</v>
      </c>
      <c r="D11" s="26" t="s">
        <v>31</v>
      </c>
      <c r="E11" s="9">
        <v>8</v>
      </c>
      <c r="F11" s="9">
        <v>3</v>
      </c>
      <c r="G11" s="31"/>
      <c r="H11" s="31">
        <v>2</v>
      </c>
      <c r="I11" s="31">
        <v>125</v>
      </c>
      <c r="J11" s="9">
        <v>17</v>
      </c>
      <c r="K11" s="6">
        <v>30</v>
      </c>
      <c r="L11" s="6">
        <v>0</v>
      </c>
      <c r="M11" s="6">
        <f>17+30+0</f>
        <v>47</v>
      </c>
      <c r="N11" s="7">
        <v>3</v>
      </c>
      <c r="O11" s="5" t="s">
        <v>48</v>
      </c>
    </row>
    <row r="12" spans="1:16" ht="15.75" x14ac:dyDescent="0.25">
      <c r="A12" s="5">
        <v>4</v>
      </c>
      <c r="B12" s="26" t="s">
        <v>36</v>
      </c>
      <c r="C12" s="9" t="s">
        <v>24</v>
      </c>
      <c r="D12" s="26" t="s">
        <v>33</v>
      </c>
      <c r="E12" s="9">
        <v>8</v>
      </c>
      <c r="F12" s="9">
        <v>1</v>
      </c>
      <c r="G12" s="9"/>
      <c r="H12" s="9">
        <v>10</v>
      </c>
      <c r="I12" s="9">
        <v>125</v>
      </c>
      <c r="J12" s="32">
        <v>7</v>
      </c>
      <c r="K12" s="6">
        <v>29</v>
      </c>
      <c r="L12" s="6">
        <v>0</v>
      </c>
      <c r="M12" s="5">
        <f>7+29+0</f>
        <v>36</v>
      </c>
      <c r="N12" s="17">
        <v>4</v>
      </c>
      <c r="O12" s="5" t="s">
        <v>48</v>
      </c>
    </row>
    <row r="13" spans="1:16" ht="15.75" x14ac:dyDescent="0.25">
      <c r="A13" s="5">
        <v>5</v>
      </c>
      <c r="B13" s="26" t="s">
        <v>32</v>
      </c>
      <c r="C13" s="9" t="s">
        <v>24</v>
      </c>
      <c r="D13" s="26" t="s">
        <v>33</v>
      </c>
      <c r="E13" s="9">
        <v>8</v>
      </c>
      <c r="F13" s="9">
        <v>1</v>
      </c>
      <c r="G13" s="9">
        <v>0</v>
      </c>
      <c r="H13" s="9">
        <v>0</v>
      </c>
      <c r="I13" s="9">
        <v>0</v>
      </c>
      <c r="J13" s="32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</row>
    <row r="14" spans="1:16" ht="15.75" x14ac:dyDescent="0.25">
      <c r="A14" s="5">
        <v>6</v>
      </c>
      <c r="B14" s="26" t="s">
        <v>34</v>
      </c>
      <c r="C14" s="9" t="s">
        <v>24</v>
      </c>
      <c r="D14" s="26" t="s">
        <v>25</v>
      </c>
      <c r="E14" s="9">
        <v>8</v>
      </c>
      <c r="F14" s="9">
        <v>22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</row>
    <row r="15" spans="1:16" ht="15.75" x14ac:dyDescent="0.25">
      <c r="A15" s="5">
        <v>7</v>
      </c>
      <c r="B15" s="10" t="s">
        <v>37</v>
      </c>
      <c r="C15" s="9" t="s">
        <v>24</v>
      </c>
      <c r="D15" s="26"/>
      <c r="E15" s="9">
        <v>8</v>
      </c>
      <c r="F15" s="9">
        <v>25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</row>
    <row r="18" spans="4:5" ht="15.75" x14ac:dyDescent="0.25">
      <c r="D18" s="14" t="s">
        <v>16</v>
      </c>
      <c r="E18" t="s">
        <v>51</v>
      </c>
    </row>
    <row r="19" spans="4:5" ht="15.75" x14ac:dyDescent="0.25">
      <c r="D19" s="14" t="s">
        <v>13</v>
      </c>
      <c r="E19" t="s">
        <v>52</v>
      </c>
    </row>
    <row r="20" spans="4:5" x14ac:dyDescent="0.25">
      <c r="E20" t="s">
        <v>53</v>
      </c>
    </row>
    <row r="21" spans="4:5" x14ac:dyDescent="0.25">
      <c r="E21" t="s">
        <v>54</v>
      </c>
    </row>
    <row r="22" spans="4:5" x14ac:dyDescent="0.25">
      <c r="E22" t="s">
        <v>50</v>
      </c>
    </row>
    <row r="23" spans="4:5" x14ac:dyDescent="0.25">
      <c r="E23" t="s">
        <v>55</v>
      </c>
    </row>
    <row r="24" spans="4:5" x14ac:dyDescent="0.25">
      <c r="E24" t="s">
        <v>56</v>
      </c>
    </row>
  </sheetData>
  <sortState ref="A9:P15">
    <sortCondition descending="1" ref="M9:M15"/>
  </sortState>
  <mergeCells count="4">
    <mergeCell ref="A5:O5"/>
    <mergeCell ref="A7:O7"/>
    <mergeCell ref="A6:C6"/>
    <mergeCell ref="D6:F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zoomScale="88" zoomScaleNormal="88" workbookViewId="0">
      <selection activeCell="E28" sqref="E28"/>
    </sheetView>
  </sheetViews>
  <sheetFormatPr defaultRowHeight="15" x14ac:dyDescent="0.25"/>
  <cols>
    <col min="1" max="1" width="5.5703125" customWidth="1"/>
    <col min="2" max="2" width="37.5703125" customWidth="1"/>
    <col min="3" max="3" width="7.140625" customWidth="1"/>
    <col min="4" max="4" width="33.7109375" customWidth="1"/>
    <col min="5" max="5" width="8.42578125" customWidth="1"/>
    <col min="6" max="6" width="6.7109375" customWidth="1"/>
    <col min="7" max="7" width="6.5703125" customWidth="1"/>
    <col min="8" max="8" width="7.5703125" customWidth="1"/>
    <col min="9" max="9" width="7.7109375" customWidth="1"/>
    <col min="10" max="10" width="9.5703125" customWidth="1"/>
    <col min="11" max="12" width="10.140625" customWidth="1"/>
    <col min="14" max="14" width="7.7109375" style="15" customWidth="1"/>
    <col min="15" max="15" width="14" customWidth="1"/>
  </cols>
  <sheetData>
    <row r="1" spans="1:15" x14ac:dyDescent="0.25">
      <c r="A1" s="1" t="s">
        <v>0</v>
      </c>
    </row>
    <row r="2" spans="1:15" x14ac:dyDescent="0.25">
      <c r="A2" s="1" t="s">
        <v>1</v>
      </c>
    </row>
    <row r="3" spans="1:15" x14ac:dyDescent="0.25">
      <c r="A3" s="1" t="s">
        <v>2</v>
      </c>
      <c r="O3" s="2"/>
    </row>
    <row r="4" spans="1:15" x14ac:dyDescent="0.25">
      <c r="A4" s="1"/>
      <c r="O4" s="2"/>
    </row>
    <row r="5" spans="1:15" ht="20.25" x14ac:dyDescent="0.3">
      <c r="A5" s="45" t="s">
        <v>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5" ht="18.75" x14ac:dyDescent="0.3">
      <c r="A6" s="49" t="s">
        <v>17</v>
      </c>
      <c r="B6" s="50"/>
      <c r="C6" s="50"/>
      <c r="D6" s="51" t="str">
        <f>'7кл.'!D6</f>
        <v>Технологии (м) (2019-2020 г.)</v>
      </c>
      <c r="E6" s="52"/>
      <c r="F6" s="52"/>
      <c r="G6" s="23"/>
      <c r="H6" s="23"/>
      <c r="I6" s="23"/>
      <c r="J6" s="28"/>
      <c r="K6" s="28"/>
      <c r="L6" s="37"/>
      <c r="M6" s="23"/>
      <c r="N6" s="23"/>
      <c r="O6" s="23"/>
    </row>
    <row r="7" spans="1:15" ht="15.7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6"/>
      <c r="O7" s="3"/>
    </row>
    <row r="8" spans="1:15" ht="85.5" customHeight="1" x14ac:dyDescent="0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14</v>
      </c>
      <c r="J8" s="29" t="s">
        <v>19</v>
      </c>
      <c r="K8" s="29" t="s">
        <v>20</v>
      </c>
      <c r="L8" s="29" t="s">
        <v>57</v>
      </c>
      <c r="M8" s="4" t="s">
        <v>18</v>
      </c>
      <c r="N8" s="4" t="s">
        <v>15</v>
      </c>
      <c r="O8" s="4" t="s">
        <v>12</v>
      </c>
    </row>
    <row r="9" spans="1:15" ht="15.75" x14ac:dyDescent="0.25">
      <c r="A9" s="5">
        <v>1</v>
      </c>
      <c r="B9" s="38" t="s">
        <v>39</v>
      </c>
      <c r="C9" s="44" t="s">
        <v>24</v>
      </c>
      <c r="D9" s="38" t="s">
        <v>31</v>
      </c>
      <c r="E9" s="39">
        <v>9</v>
      </c>
      <c r="F9" s="20">
        <v>3</v>
      </c>
      <c r="G9" s="43"/>
      <c r="H9" s="43">
        <v>5</v>
      </c>
      <c r="I9" s="43">
        <v>125</v>
      </c>
      <c r="J9" s="39">
        <v>12</v>
      </c>
      <c r="K9" s="20">
        <v>29</v>
      </c>
      <c r="L9" s="20">
        <v>32</v>
      </c>
      <c r="M9" s="20">
        <f>12+29+32</f>
        <v>73</v>
      </c>
      <c r="N9" s="20">
        <v>1</v>
      </c>
      <c r="O9" s="20" t="s">
        <v>46</v>
      </c>
    </row>
    <row r="10" spans="1:15" ht="15.75" x14ac:dyDescent="0.25">
      <c r="A10" s="5">
        <v>2</v>
      </c>
      <c r="B10" s="26" t="s">
        <v>38</v>
      </c>
      <c r="C10" s="56" t="s">
        <v>24</v>
      </c>
      <c r="D10" s="26" t="s">
        <v>31</v>
      </c>
      <c r="E10" s="9">
        <v>9</v>
      </c>
      <c r="F10" s="9">
        <v>3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</row>
    <row r="11" spans="1:15" ht="15.75" x14ac:dyDescent="0.25">
      <c r="A11" s="5">
        <v>3</v>
      </c>
      <c r="B11" s="10" t="s">
        <v>40</v>
      </c>
      <c r="C11" s="56" t="s">
        <v>24</v>
      </c>
      <c r="D11" s="26"/>
      <c r="E11" s="9">
        <v>9</v>
      </c>
      <c r="F11" s="6">
        <v>1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</row>
    <row r="12" spans="1:15" ht="18.75" x14ac:dyDescent="0.3">
      <c r="D12" s="12"/>
    </row>
    <row r="14" spans="1:15" ht="15.75" x14ac:dyDescent="0.25">
      <c r="D14" s="14" t="s">
        <v>16</v>
      </c>
      <c r="E14" t="s">
        <v>51</v>
      </c>
    </row>
    <row r="15" spans="1:15" ht="15.75" x14ac:dyDescent="0.25">
      <c r="D15" s="14" t="s">
        <v>13</v>
      </c>
      <c r="E15" t="s">
        <v>52</v>
      </c>
    </row>
    <row r="16" spans="1:15" x14ac:dyDescent="0.25">
      <c r="E16" t="s">
        <v>53</v>
      </c>
    </row>
    <row r="17" spans="2:5" x14ac:dyDescent="0.25">
      <c r="B17" s="35" t="s">
        <v>45</v>
      </c>
      <c r="C17" s="34"/>
      <c r="E17" t="s">
        <v>54</v>
      </c>
    </row>
    <row r="18" spans="2:5" x14ac:dyDescent="0.25">
      <c r="E18" t="s">
        <v>50</v>
      </c>
    </row>
    <row r="19" spans="2:5" x14ac:dyDescent="0.25">
      <c r="E19" t="s">
        <v>55</v>
      </c>
    </row>
    <row r="20" spans="2:5" x14ac:dyDescent="0.25">
      <c r="E20" t="s">
        <v>56</v>
      </c>
    </row>
  </sheetData>
  <sortState ref="A9:P11">
    <sortCondition descending="1" ref="M9:M11"/>
  </sortState>
  <mergeCells count="3">
    <mergeCell ref="A5:O5"/>
    <mergeCell ref="A6:C6"/>
    <mergeCell ref="D6:F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D23" sqref="D23"/>
    </sheetView>
  </sheetViews>
  <sheetFormatPr defaultRowHeight="15" x14ac:dyDescent="0.25"/>
  <cols>
    <col min="1" max="1" width="5.5703125" customWidth="1"/>
    <col min="2" max="2" width="35.5703125" customWidth="1"/>
    <col min="3" max="3" width="6.7109375" customWidth="1"/>
    <col min="4" max="4" width="33.42578125" customWidth="1"/>
    <col min="5" max="5" width="8.140625" customWidth="1"/>
    <col min="6" max="6" width="6.85546875" customWidth="1"/>
    <col min="7" max="7" width="6.28515625" customWidth="1"/>
    <col min="9" max="9" width="7.5703125" customWidth="1"/>
    <col min="10" max="10" width="10" customWidth="1"/>
    <col min="11" max="11" width="10.42578125" customWidth="1"/>
    <col min="12" max="12" width="9.7109375" customWidth="1"/>
    <col min="14" max="14" width="7.28515625" style="11" customWidth="1"/>
    <col min="15" max="15" width="13.85546875" customWidth="1"/>
  </cols>
  <sheetData>
    <row r="1" spans="1:16" x14ac:dyDescent="0.25">
      <c r="A1" s="1" t="s">
        <v>0</v>
      </c>
      <c r="N1" s="19"/>
    </row>
    <row r="2" spans="1:16" x14ac:dyDescent="0.25">
      <c r="A2" s="1" t="s">
        <v>1</v>
      </c>
      <c r="N2" s="19"/>
    </row>
    <row r="3" spans="1:16" x14ac:dyDescent="0.25">
      <c r="A3" s="1" t="s">
        <v>2</v>
      </c>
      <c r="N3" s="19"/>
    </row>
    <row r="4" spans="1:16" x14ac:dyDescent="0.25">
      <c r="N4" s="19"/>
    </row>
    <row r="5" spans="1:16" ht="20.25" x14ac:dyDescent="0.3">
      <c r="A5" s="45" t="s">
        <v>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14"/>
    </row>
    <row r="6" spans="1:16" ht="20.25" x14ac:dyDescent="0.3">
      <c r="A6" s="49" t="s">
        <v>17</v>
      </c>
      <c r="B6" s="50"/>
      <c r="C6" s="50"/>
      <c r="D6" s="51" t="str">
        <f>'7кл.'!D6</f>
        <v>Технологии (м) (2019-2020 г.)</v>
      </c>
      <c r="E6" s="52"/>
      <c r="F6" s="52"/>
      <c r="G6" s="24"/>
      <c r="H6" s="24"/>
      <c r="I6" s="24"/>
      <c r="J6" s="27"/>
      <c r="K6" s="27"/>
      <c r="L6" s="36"/>
      <c r="M6" s="24"/>
      <c r="N6" s="24"/>
      <c r="O6" s="24"/>
      <c r="P6" s="14"/>
    </row>
    <row r="7" spans="1:16" ht="18.75" x14ac:dyDescent="0.3">
      <c r="A7" s="53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14"/>
    </row>
    <row r="8" spans="1:16" ht="72" customHeight="1" x14ac:dyDescent="0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14</v>
      </c>
      <c r="J8" s="29" t="s">
        <v>19</v>
      </c>
      <c r="K8" s="29" t="s">
        <v>20</v>
      </c>
      <c r="L8" s="29" t="s">
        <v>57</v>
      </c>
      <c r="M8" s="4" t="s">
        <v>18</v>
      </c>
      <c r="N8" s="4" t="s">
        <v>15</v>
      </c>
      <c r="O8" s="4" t="s">
        <v>12</v>
      </c>
      <c r="P8" s="14"/>
    </row>
    <row r="9" spans="1:16" ht="15.75" x14ac:dyDescent="0.25">
      <c r="A9" s="5">
        <v>1</v>
      </c>
      <c r="B9" s="38" t="s">
        <v>41</v>
      </c>
      <c r="C9" s="39" t="s">
        <v>24</v>
      </c>
      <c r="D9" s="38" t="s">
        <v>21</v>
      </c>
      <c r="E9" s="39">
        <v>10</v>
      </c>
      <c r="F9" s="39">
        <v>22</v>
      </c>
      <c r="G9" s="39"/>
      <c r="H9" s="39">
        <v>7</v>
      </c>
      <c r="I9" s="39">
        <v>125</v>
      </c>
      <c r="J9" s="39">
        <v>22</v>
      </c>
      <c r="K9" s="39">
        <v>34</v>
      </c>
      <c r="L9" s="39">
        <v>37</v>
      </c>
      <c r="M9" s="20">
        <f>22+34+37</f>
        <v>93</v>
      </c>
      <c r="N9" s="21">
        <v>1</v>
      </c>
      <c r="O9" s="22" t="s">
        <v>46</v>
      </c>
      <c r="P9" s="14"/>
    </row>
    <row r="10" spans="1:16" ht="15.75" x14ac:dyDescent="0.25">
      <c r="A10" s="30">
        <v>2</v>
      </c>
      <c r="B10" s="26" t="s">
        <v>42</v>
      </c>
      <c r="C10" s="9" t="s">
        <v>24</v>
      </c>
      <c r="D10" s="13"/>
      <c r="E10" s="9">
        <v>10</v>
      </c>
      <c r="F10" s="5">
        <v>3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/>
      <c r="M10" s="30">
        <v>0</v>
      </c>
      <c r="N10" s="30">
        <v>0</v>
      </c>
      <c r="O10" s="30">
        <v>0</v>
      </c>
    </row>
    <row r="11" spans="1:16" ht="15.75" x14ac:dyDescent="0.25">
      <c r="A11" s="5">
        <v>3</v>
      </c>
      <c r="B11" s="26" t="s">
        <v>43</v>
      </c>
      <c r="C11" s="9" t="s">
        <v>24</v>
      </c>
      <c r="D11" s="33"/>
      <c r="E11" s="9">
        <v>10</v>
      </c>
      <c r="F11" s="5">
        <v>3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/>
      <c r="M11" s="30">
        <v>0</v>
      </c>
      <c r="N11" s="30">
        <v>0</v>
      </c>
      <c r="O11" s="30">
        <v>0</v>
      </c>
    </row>
    <row r="12" spans="1:16" ht="15.75" x14ac:dyDescent="0.25">
      <c r="A12" s="30">
        <v>4</v>
      </c>
      <c r="B12" s="10" t="s">
        <v>44</v>
      </c>
      <c r="C12" s="9" t="s">
        <v>24</v>
      </c>
      <c r="D12" s="8"/>
      <c r="E12" s="9">
        <v>10</v>
      </c>
      <c r="F12" s="5">
        <v>1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/>
      <c r="M12" s="30">
        <v>0</v>
      </c>
      <c r="N12" s="30">
        <v>0</v>
      </c>
      <c r="O12" s="30">
        <v>0</v>
      </c>
    </row>
    <row r="15" spans="1:16" ht="15.75" x14ac:dyDescent="0.25">
      <c r="D15" s="14" t="s">
        <v>16</v>
      </c>
      <c r="E15" t="s">
        <v>51</v>
      </c>
    </row>
    <row r="16" spans="1:16" ht="15.75" x14ac:dyDescent="0.25">
      <c r="D16" s="14" t="s">
        <v>13</v>
      </c>
      <c r="E16" t="s">
        <v>52</v>
      </c>
    </row>
    <row r="17" spans="5:5" x14ac:dyDescent="0.25">
      <c r="E17" t="s">
        <v>53</v>
      </c>
    </row>
    <row r="18" spans="5:5" x14ac:dyDescent="0.25">
      <c r="E18" t="s">
        <v>54</v>
      </c>
    </row>
    <row r="19" spans="5:5" x14ac:dyDescent="0.25">
      <c r="E19" t="s">
        <v>50</v>
      </c>
    </row>
    <row r="20" spans="5:5" x14ac:dyDescent="0.25">
      <c r="E20" t="s">
        <v>55</v>
      </c>
    </row>
    <row r="21" spans="5:5" x14ac:dyDescent="0.25">
      <c r="E21" t="s">
        <v>56</v>
      </c>
    </row>
  </sheetData>
  <sortState ref="A9:P12">
    <sortCondition descending="1" ref="M9:M12"/>
  </sortState>
  <mergeCells count="4">
    <mergeCell ref="A5:O5"/>
    <mergeCell ref="A7:O7"/>
    <mergeCell ref="A6:C6"/>
    <mergeCell ref="D6:F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7кл.</vt:lpstr>
      <vt:lpstr>8кл.</vt:lpstr>
      <vt:lpstr>9кл.</vt:lpstr>
      <vt:lpstr>10кл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</cp:lastModifiedBy>
  <cp:lastPrinted>2019-12-03T09:53:21Z</cp:lastPrinted>
  <dcterms:created xsi:type="dcterms:W3CDTF">2015-11-11T09:35:06Z</dcterms:created>
  <dcterms:modified xsi:type="dcterms:W3CDTF">2019-12-16T05:52:50Z</dcterms:modified>
</cp:coreProperties>
</file>